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300" windowHeight="10395" activeTab="2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<sst xmlns="http://schemas.openxmlformats.org/spreadsheetml/2006/main" count="120" uniqueCount="100">
  <si>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</si>
  <si>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</si>
  <si>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</si>
  <si>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</si>
  <si>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</si>
  <si>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</si>
  <si>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</si>
  <si>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</si>
  <si>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</si>
  <si>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</si>
  <si>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</si>
  <si>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</si>
  <si>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</si>
  <si>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</si>
  <si>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</si>
  <si>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</si>
  <si>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</si>
  <si>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</si>
  <si>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</si>
  <si>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</si>
  <si>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</si>
  <si>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</si>
  <si>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</si>
  <si>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</si>
  <si>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</si>
  <si>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</si>
  <si>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</si>
  <si>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</si>
  <si>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</si>
  <si>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</si>
  <si>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</si>
  <si>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</si>
  <si>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</si>
  <si>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</si>
  <si>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</si>
  <si>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</si>
  <si>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</si>
  <si>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</si>
  <si>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</si>
  <si>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</si>
  <si>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</si>
  <si>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</si>
  <si>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</si>
  <si>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</si>
  <si>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</si>
  <si>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</si>
  <si>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</si>
  <si>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</si>
  <si>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</si>
  <si>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</si>
  <si>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</si>
  <si>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</si>
  <si>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</si>
  <si>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</si>
  <si>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</si>
  <si>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</si>
  <si>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</si>
  <si>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</si>
  <si>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</si>
  <si>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</si>
  <si>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</si>
  <si>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</si>
  <si>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</si>
  <si>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</si>
  <si>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</si>
  <si>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</si>
  <si>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</si>
  <si>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</si>
  <si>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</si>
  <si>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</si>
  <si>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</si>
  <si>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</si>
  <si>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</si>
  <si>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</si>
  <si>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</si>
  <si>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</si>
  <si>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</si>
  <si>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</si>
  <si>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</si>
  <si>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</si>
  <si>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</si>
  <si>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</si>
  <si>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</si>
  <si>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</si>
  <si>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</si>
  <si>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</si>
  <si>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</si>
  <si>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</si>
  <si>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</si>
  <si>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</si>
  <si>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</si>
  <si>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</si>
  <si>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</si>
  <si>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</t>
  </si>
  <si>
    <t>POČET OBČANŮ PŘIHLÁŠENÝCH K POBYTU V OBCÍCH SPRÁVNÍHO</t>
  </si>
  <si>
    <t xml:space="preserve">POČET OBČANŮ PŘIHLÁŠENÝCH K POBYTU </t>
  </si>
  <si>
    <t xml:space="preserve">POČET OBČANŮ PŘIHLÁŠENÝCH K POBYTU V OBCÍCH </t>
  </si>
  <si>
    <t>NA ÚZEMÍ STATUTÁRNÍHO MĚSTA OSTRAVA KE DNI 01.07.2018</t>
  </si>
  <si>
    <t>SPRÁVNÍHO OBVODU STATUTÁRNÍHO MĚSTA OSTRAVA KE DNI 01.07.2018</t>
  </si>
  <si>
    <t>OBVODU  STATUTÁRNÍHO MĚSTA OSTRAVA KE DNI 01.07.2018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</si>
</sst>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  <numFmt numFmtId="182" formatCode="[$-405]d\.\ mmmm\ yyyy"/>
    <numFmt numFmtId="183" formatCode="_-* #,##0.00\ [$Kč-405]_-;\-* #,##0.00\ [$Kč-405]_-;_-* &quot;-&quot;??\ [$Kč-405]_-;_-@_-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3" fontId="12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0" xfId="0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4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4" borderId="25" xfId="0" applyFont="1" applyFill="1" applyBorder="1" applyAlignment="1">
      <alignment horizontal="justify" wrapText="1"/>
    </xf>
    <xf numFmtId="0" fontId="3" fillId="34" borderId="26" xfId="0" applyFont="1" applyFill="1" applyBorder="1" applyAlignment="1">
      <alignment horizontal="justify" wrapText="1"/>
    </xf>
    <xf numFmtId="0" fontId="3" fillId="34" borderId="26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4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3" fillId="34" borderId="34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5" xfId="0" applyFont="1" applyFill="1" applyBorder="1" applyAlignment="1">
      <alignment wrapText="1"/>
    </xf>
    <xf numFmtId="0" fontId="10" fillId="35" borderId="11" xfId="0" applyFont="1" applyFill="1" applyBorder="1" applyAlignment="1">
      <alignment horizontal="left" vertical="center"/>
    </xf>
    <xf numFmtId="3" fontId="16" fillId="35" borderId="36" xfId="0" applyNumberFormat="1" applyFont="1" applyFill="1" applyBorder="1" applyAlignment="1">
      <alignment horizontal="right" vertical="center"/>
    </xf>
    <xf numFmtId="3" fontId="16" fillId="35" borderId="37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0" xfId="0" applyFont="1" applyBorder="1" applyAlignment="1">
      <alignment/>
    </xf>
    <xf numFmtId="3" fontId="18" fillId="0" borderId="13" xfId="46" applyNumberFormat="1" applyFont="1" applyBorder="1">
      <alignment/>
      <protection/>
    </xf>
    <xf numFmtId="3" fontId="18" fillId="0" borderId="14" xfId="46" applyNumberFormat="1" applyFont="1" applyBorder="1">
      <alignment/>
      <protection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6" fillId="35" borderId="12" xfId="0" applyNumberFormat="1" applyFont="1" applyFill="1" applyBorder="1" applyAlignment="1">
      <alignment horizontal="right" vertical="center"/>
    </xf>
    <xf numFmtId="3" fontId="16" fillId="35" borderId="10" xfId="0" applyNumberFormat="1" applyFont="1" applyFill="1" applyBorder="1" applyAlignment="1">
      <alignment horizontal="right" vertical="center"/>
    </xf>
    <xf numFmtId="3" fontId="16" fillId="35" borderId="41" xfId="0" applyNumberFormat="1" applyFont="1" applyFill="1" applyBorder="1" applyAlignment="1">
      <alignment horizontal="right" vertical="center"/>
    </xf>
    <xf numFmtId="3" fontId="2" fillId="35" borderId="42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8" fillId="34" borderId="43" xfId="0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4" fillId="34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3" fontId="2" fillId="35" borderId="41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21" xfId="0" applyNumberFormat="1" applyFont="1" applyFill="1" applyBorder="1" applyAlignment="1">
      <alignment/>
    </xf>
    <xf numFmtId="3" fontId="18" fillId="36" borderId="22" xfId="0" applyNumberFormat="1" applyFont="1" applyFill="1" applyBorder="1" applyAlignment="1">
      <alignment/>
    </xf>
    <xf numFmtId="3" fontId="18" fillId="36" borderId="18" xfId="0" applyNumberFormat="1" applyFont="1" applyFill="1" applyBorder="1" applyAlignment="1">
      <alignment/>
    </xf>
    <xf numFmtId="0" fontId="18" fillId="36" borderId="22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34" borderId="20" xfId="0" applyNumberFormat="1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3" fontId="15" fillId="0" borderId="5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" fillId="34" borderId="22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15" fillId="34" borderId="16" xfId="0" applyNumberFormat="1" applyFont="1" applyFill="1" applyBorder="1" applyAlignment="1">
      <alignment/>
    </xf>
    <xf numFmtId="3" fontId="18" fillId="0" borderId="19" xfId="46" applyNumberFormat="1" applyFont="1" applyBorder="1">
      <alignment/>
      <protection/>
    </xf>
    <xf numFmtId="0" fontId="0" fillId="34" borderId="16" xfId="0" applyFill="1" applyBorder="1" applyAlignment="1">
      <alignment/>
    </xf>
    <xf numFmtId="0" fontId="0" fillId="0" borderId="56" xfId="0" applyBorder="1" applyAlignment="1">
      <alignment/>
    </xf>
    <xf numFmtId="3" fontId="6" fillId="0" borderId="19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34" borderId="27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34" borderId="61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3" fontId="0" fillId="34" borderId="15" xfId="0" applyNumberForma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1" spans="1:11" ht="15">
      <c r="A1" s="98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25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8.75" customHeight="1" thickBot="1">
      <c r="A3" s="1"/>
      <c r="B3" s="1"/>
      <c r="C3" s="1"/>
      <c r="D3" s="2"/>
      <c r="E3" s="2"/>
      <c r="F3" s="1"/>
      <c r="G3" s="1"/>
      <c r="H3" s="1"/>
      <c r="I3" s="2"/>
      <c r="J3" s="2"/>
      <c r="K3" s="1"/>
    </row>
    <row r="4" spans="1:7" ht="21.75" customHeight="1" thickTop="1">
      <c r="A4" s="126" t="s">
        <v>86</v>
      </c>
      <c r="B4" s="128" t="s">
        <v>17</v>
      </c>
      <c r="C4" s="129"/>
      <c r="D4" s="129"/>
      <c r="E4" s="129"/>
      <c r="F4" s="129"/>
      <c r="G4" s="130"/>
    </row>
    <row r="5" spans="1:7" ht="23.25" thickBot="1">
      <c r="A5" s="127"/>
      <c r="B5" s="52" t="s">
        <v>56</v>
      </c>
      <c r="C5" s="53" t="s">
        <v>60</v>
      </c>
      <c r="D5" s="54" t="s">
        <v>57</v>
      </c>
      <c r="E5" s="53" t="s">
        <v>59</v>
      </c>
      <c r="F5" s="54" t="s">
        <v>19</v>
      </c>
      <c r="G5" s="55" t="s">
        <v>58</v>
      </c>
    </row>
    <row r="6" spans="1:7" ht="13.5" customHeight="1" thickTop="1">
      <c r="A6" s="56" t="s">
        <v>20</v>
      </c>
      <c r="B6" s="18">
        <v>821</v>
      </c>
      <c r="C6" s="15">
        <v>688</v>
      </c>
      <c r="D6" s="15">
        <v>856</v>
      </c>
      <c r="E6" s="16">
        <v>745</v>
      </c>
      <c r="F6" s="112">
        <f>SUM(B6,D6)</f>
        <v>1677</v>
      </c>
      <c r="G6" s="114">
        <f>SUM(C6,E6)</f>
        <v>1433</v>
      </c>
    </row>
    <row r="7" spans="1:7" ht="13.5" customHeight="1">
      <c r="A7" s="57" t="s">
        <v>21</v>
      </c>
      <c r="B7" s="106">
        <v>1863</v>
      </c>
      <c r="C7" s="108">
        <v>1589</v>
      </c>
      <c r="D7" s="108">
        <v>1902</v>
      </c>
      <c r="E7" s="110">
        <v>1644</v>
      </c>
      <c r="F7" s="113">
        <f aca="true" t="shared" si="0" ref="F7:F28">SUM(B7,D7)</f>
        <v>3765</v>
      </c>
      <c r="G7" s="114">
        <f aca="true" t="shared" si="1" ref="G7:G28">SUM(C7,E7)</f>
        <v>3233</v>
      </c>
    </row>
    <row r="8" spans="1:7" ht="13.5" customHeight="1">
      <c r="A8" s="57" t="s">
        <v>22</v>
      </c>
      <c r="B8" s="106">
        <v>1314</v>
      </c>
      <c r="C8" s="108">
        <v>1088</v>
      </c>
      <c r="D8" s="108">
        <v>1379</v>
      </c>
      <c r="E8" s="110">
        <v>1178</v>
      </c>
      <c r="F8" s="113">
        <f t="shared" si="0"/>
        <v>2693</v>
      </c>
      <c r="G8" s="114">
        <f t="shared" si="1"/>
        <v>2266</v>
      </c>
    </row>
    <row r="9" spans="1:7" ht="13.5" customHeight="1">
      <c r="A9" s="57" t="s">
        <v>23</v>
      </c>
      <c r="B9" s="19">
        <v>654</v>
      </c>
      <c r="C9" s="13">
        <v>544</v>
      </c>
      <c r="D9" s="13">
        <v>717</v>
      </c>
      <c r="E9" s="17">
        <v>591</v>
      </c>
      <c r="F9" s="113">
        <f>SUM(B9,D9)</f>
        <v>1371</v>
      </c>
      <c r="G9" s="114">
        <f t="shared" si="1"/>
        <v>1135</v>
      </c>
    </row>
    <row r="10" spans="1:7" ht="13.5" customHeight="1">
      <c r="A10" s="57" t="s">
        <v>24</v>
      </c>
      <c r="B10" s="106">
        <v>5743</v>
      </c>
      <c r="C10" s="108">
        <v>4841</v>
      </c>
      <c r="D10" s="108">
        <v>6058</v>
      </c>
      <c r="E10" s="110">
        <v>5238</v>
      </c>
      <c r="F10" s="113">
        <f t="shared" si="0"/>
        <v>11801</v>
      </c>
      <c r="G10" s="114">
        <f t="shared" si="1"/>
        <v>10079</v>
      </c>
    </row>
    <row r="11" spans="1:7" ht="13.5" customHeight="1">
      <c r="A11" s="57" t="s">
        <v>25</v>
      </c>
      <c r="B11" s="19">
        <v>567</v>
      </c>
      <c r="C11" s="13">
        <v>485</v>
      </c>
      <c r="D11" s="13">
        <v>585</v>
      </c>
      <c r="E11" s="17">
        <v>523</v>
      </c>
      <c r="F11" s="113">
        <f t="shared" si="0"/>
        <v>1152</v>
      </c>
      <c r="G11" s="114">
        <f t="shared" si="1"/>
        <v>1008</v>
      </c>
    </row>
    <row r="12" spans="1:7" ht="13.5" customHeight="1">
      <c r="A12" s="57" t="s">
        <v>26</v>
      </c>
      <c r="B12" s="106">
        <v>1726</v>
      </c>
      <c r="C12" s="108">
        <v>1408</v>
      </c>
      <c r="D12" s="108">
        <v>1668</v>
      </c>
      <c r="E12" s="110">
        <v>1411</v>
      </c>
      <c r="F12" s="113">
        <f t="shared" si="0"/>
        <v>3394</v>
      </c>
      <c r="G12" s="114">
        <f t="shared" si="1"/>
        <v>2819</v>
      </c>
    </row>
    <row r="13" spans="1:7" ht="13.5" customHeight="1">
      <c r="A13" s="57" t="s">
        <v>27</v>
      </c>
      <c r="B13" s="106">
        <v>17830</v>
      </c>
      <c r="C13" s="108">
        <v>14974</v>
      </c>
      <c r="D13" s="108">
        <v>18951</v>
      </c>
      <c r="E13" s="110">
        <v>16263</v>
      </c>
      <c r="F13" s="113">
        <f t="shared" si="0"/>
        <v>36781</v>
      </c>
      <c r="G13" s="114">
        <f t="shared" si="1"/>
        <v>31237</v>
      </c>
    </row>
    <row r="14" spans="1:7" ht="13.5" customHeight="1">
      <c r="A14" s="57" t="s">
        <v>28</v>
      </c>
      <c r="B14" s="19">
        <v>1024</v>
      </c>
      <c r="C14" s="13">
        <v>855</v>
      </c>
      <c r="D14" s="108">
        <v>1066</v>
      </c>
      <c r="E14" s="17">
        <v>891</v>
      </c>
      <c r="F14" s="113">
        <f t="shared" si="0"/>
        <v>2090</v>
      </c>
      <c r="G14" s="114">
        <f t="shared" si="1"/>
        <v>1746</v>
      </c>
    </row>
    <row r="15" spans="1:7" ht="13.5" customHeight="1">
      <c r="A15" s="57" t="s">
        <v>29</v>
      </c>
      <c r="B15" s="19">
        <v>377</v>
      </c>
      <c r="C15" s="13">
        <v>308</v>
      </c>
      <c r="D15" s="13">
        <v>352</v>
      </c>
      <c r="E15" s="17">
        <v>293</v>
      </c>
      <c r="F15" s="113">
        <f t="shared" si="0"/>
        <v>729</v>
      </c>
      <c r="G15" s="114">
        <f t="shared" si="1"/>
        <v>601</v>
      </c>
    </row>
    <row r="16" spans="1:7" ht="13.5" customHeight="1">
      <c r="A16" s="57" t="s">
        <v>30</v>
      </c>
      <c r="B16" s="106">
        <v>49031</v>
      </c>
      <c r="C16" s="108">
        <v>42074</v>
      </c>
      <c r="D16" s="108">
        <v>52316</v>
      </c>
      <c r="E16" s="110">
        <v>45544</v>
      </c>
      <c r="F16" s="113">
        <f t="shared" si="0"/>
        <v>101347</v>
      </c>
      <c r="G16" s="114">
        <f t="shared" si="1"/>
        <v>87618</v>
      </c>
    </row>
    <row r="17" spans="1:7" ht="13.5" customHeight="1">
      <c r="A17" s="57" t="s">
        <v>31</v>
      </c>
      <c r="B17" s="106">
        <v>1544</v>
      </c>
      <c r="C17" s="108">
        <v>1293</v>
      </c>
      <c r="D17" s="108">
        <v>1657</v>
      </c>
      <c r="E17" s="17">
        <v>1420</v>
      </c>
      <c r="F17" s="113">
        <f t="shared" si="0"/>
        <v>3201</v>
      </c>
      <c r="G17" s="114">
        <f t="shared" si="1"/>
        <v>2713</v>
      </c>
    </row>
    <row r="18" spans="1:7" ht="13.5" customHeight="1">
      <c r="A18" s="57" t="s">
        <v>32</v>
      </c>
      <c r="B18" s="19">
        <v>719</v>
      </c>
      <c r="C18" s="13">
        <v>622</v>
      </c>
      <c r="D18" s="13">
        <v>737</v>
      </c>
      <c r="E18" s="17">
        <v>626</v>
      </c>
      <c r="F18" s="113">
        <f t="shared" si="0"/>
        <v>1456</v>
      </c>
      <c r="G18" s="114">
        <f t="shared" si="1"/>
        <v>1248</v>
      </c>
    </row>
    <row r="19" spans="1:7" ht="13.5" customHeight="1">
      <c r="A19" s="57" t="s">
        <v>33</v>
      </c>
      <c r="B19" s="106">
        <v>2492</v>
      </c>
      <c r="C19" s="108">
        <v>2106</v>
      </c>
      <c r="D19" s="108">
        <v>2531</v>
      </c>
      <c r="E19" s="110">
        <v>2168</v>
      </c>
      <c r="F19" s="113">
        <f t="shared" si="0"/>
        <v>5023</v>
      </c>
      <c r="G19" s="114">
        <f t="shared" si="1"/>
        <v>4274</v>
      </c>
    </row>
    <row r="20" spans="1:7" ht="13.5" customHeight="1">
      <c r="A20" s="57" t="s">
        <v>34</v>
      </c>
      <c r="B20" s="106">
        <v>30054</v>
      </c>
      <c r="C20" s="108">
        <v>25698</v>
      </c>
      <c r="D20" s="108">
        <v>33962</v>
      </c>
      <c r="E20" s="110">
        <v>29876</v>
      </c>
      <c r="F20" s="113">
        <f t="shared" si="0"/>
        <v>64016</v>
      </c>
      <c r="G20" s="114">
        <f t="shared" si="1"/>
        <v>55574</v>
      </c>
    </row>
    <row r="21" spans="1:7" ht="13.5" customHeight="1">
      <c r="A21" s="57" t="s">
        <v>35</v>
      </c>
      <c r="B21" s="19">
        <v>607</v>
      </c>
      <c r="C21" s="13">
        <v>506</v>
      </c>
      <c r="D21" s="13">
        <v>617</v>
      </c>
      <c r="E21" s="17">
        <v>542</v>
      </c>
      <c r="F21" s="113">
        <f>SUM(B21,D21)</f>
        <v>1224</v>
      </c>
      <c r="G21" s="114">
        <f t="shared" si="1"/>
        <v>1048</v>
      </c>
    </row>
    <row r="22" spans="1:7" ht="13.5" customHeight="1">
      <c r="A22" s="57" t="s">
        <v>36</v>
      </c>
      <c r="B22" s="19">
        <v>622</v>
      </c>
      <c r="C22" s="13">
        <v>538</v>
      </c>
      <c r="D22" s="13">
        <v>666</v>
      </c>
      <c r="E22" s="17">
        <v>586</v>
      </c>
      <c r="F22" s="113">
        <f t="shared" si="0"/>
        <v>1288</v>
      </c>
      <c r="G22" s="114">
        <f t="shared" si="1"/>
        <v>1124</v>
      </c>
    </row>
    <row r="23" spans="1:7" ht="13.5" customHeight="1">
      <c r="A23" s="57" t="s">
        <v>37</v>
      </c>
      <c r="B23" s="106">
        <v>3145</v>
      </c>
      <c r="C23" s="108">
        <v>2688</v>
      </c>
      <c r="D23" s="108">
        <v>3132</v>
      </c>
      <c r="E23" s="110">
        <v>2655</v>
      </c>
      <c r="F23" s="113">
        <f t="shared" si="0"/>
        <v>6277</v>
      </c>
      <c r="G23" s="114">
        <f t="shared" si="1"/>
        <v>5343</v>
      </c>
    </row>
    <row r="24" spans="1:7" ht="13.5" customHeight="1">
      <c r="A24" s="57" t="s">
        <v>38</v>
      </c>
      <c r="B24" s="106">
        <v>10162</v>
      </c>
      <c r="C24" s="108">
        <v>8344</v>
      </c>
      <c r="D24" s="108">
        <v>10545</v>
      </c>
      <c r="E24" s="110">
        <v>8763</v>
      </c>
      <c r="F24" s="113">
        <f t="shared" si="0"/>
        <v>20707</v>
      </c>
      <c r="G24" s="114">
        <f t="shared" si="1"/>
        <v>17107</v>
      </c>
    </row>
    <row r="25" spans="1:7" ht="13.5" customHeight="1">
      <c r="A25" s="57" t="s">
        <v>39</v>
      </c>
      <c r="B25" s="106">
        <v>2038</v>
      </c>
      <c r="C25" s="108">
        <v>1672</v>
      </c>
      <c r="D25" s="108">
        <v>2057</v>
      </c>
      <c r="E25" s="110">
        <v>1741</v>
      </c>
      <c r="F25" s="113">
        <f t="shared" si="0"/>
        <v>4095</v>
      </c>
      <c r="G25" s="114">
        <f t="shared" si="1"/>
        <v>3413</v>
      </c>
    </row>
    <row r="26" spans="1:7" ht="13.5" customHeight="1">
      <c r="A26" s="57" t="s">
        <v>40</v>
      </c>
      <c r="B26" s="106">
        <v>2123</v>
      </c>
      <c r="C26" s="108">
        <v>1831</v>
      </c>
      <c r="D26" s="108">
        <v>2216</v>
      </c>
      <c r="E26" s="110">
        <v>1910</v>
      </c>
      <c r="F26" s="113">
        <f t="shared" si="0"/>
        <v>4339</v>
      </c>
      <c r="G26" s="114">
        <f t="shared" si="1"/>
        <v>3741</v>
      </c>
    </row>
    <row r="27" spans="1:7" ht="13.5" customHeight="1">
      <c r="A27" s="57" t="s">
        <v>41</v>
      </c>
      <c r="B27" s="19">
        <v>912</v>
      </c>
      <c r="C27" s="13">
        <v>775</v>
      </c>
      <c r="D27" s="13">
        <v>987</v>
      </c>
      <c r="E27" s="17">
        <v>867</v>
      </c>
      <c r="F27" s="113">
        <f t="shared" si="0"/>
        <v>1899</v>
      </c>
      <c r="G27" s="114">
        <f t="shared" si="1"/>
        <v>1642</v>
      </c>
    </row>
    <row r="28" spans="1:7" ht="13.5" customHeight="1" thickBot="1">
      <c r="A28" s="58" t="s">
        <v>42</v>
      </c>
      <c r="B28" s="107">
        <v>3888</v>
      </c>
      <c r="C28" s="109">
        <v>3068</v>
      </c>
      <c r="D28" s="109">
        <v>3801</v>
      </c>
      <c r="E28" s="111">
        <v>3029</v>
      </c>
      <c r="F28" s="119">
        <f t="shared" si="0"/>
        <v>7689</v>
      </c>
      <c r="G28" s="114">
        <f t="shared" si="1"/>
        <v>6097</v>
      </c>
    </row>
    <row r="29" spans="1:7" s="5" customFormat="1" ht="20.25" customHeight="1" thickBot="1" thickTop="1">
      <c r="A29" s="49" t="s">
        <v>87</v>
      </c>
      <c r="B29" s="67">
        <f aca="true" t="shared" si="2" ref="B29:G29">SUM(B6:B28)</f>
        <v>139256</v>
      </c>
      <c r="C29" s="68">
        <f t="shared" si="2"/>
        <v>117995</v>
      </c>
      <c r="D29" s="68">
        <f t="shared" si="2"/>
        <v>148758</v>
      </c>
      <c r="E29" s="69">
        <f t="shared" si="2"/>
        <v>128504</v>
      </c>
      <c r="F29" s="50">
        <f t="shared" si="2"/>
        <v>288014</v>
      </c>
      <c r="G29" s="51">
        <f t="shared" si="2"/>
        <v>246499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4" t="s">
        <v>44</v>
      </c>
      <c r="B32" s="124"/>
    </row>
  </sheetData>
  <sheetProtection/>
  <mergeCells count="4">
    <mergeCell ref="A32:B32"/>
    <mergeCell ref="A2:K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1" spans="1:6" ht="16.5">
      <c r="A1" s="131" t="s">
        <v>93</v>
      </c>
      <c r="B1" s="131"/>
      <c r="C1" s="131"/>
      <c r="D1" s="131"/>
      <c r="E1" s="131"/>
      <c r="F1" s="131"/>
    </row>
    <row r="2" spans="1:6" ht="17.25" thickBot="1">
      <c r="A2" s="97" t="s">
        <v>97</v>
      </c>
      <c r="B2" s="95"/>
      <c r="C2" s="95"/>
      <c r="D2" s="95"/>
      <c r="E2" s="96"/>
      <c r="F2" s="96"/>
    </row>
    <row r="3" spans="1:6" ht="16.5" thickTop="1">
      <c r="A3" s="90"/>
      <c r="B3" s="91" t="s">
        <v>0</v>
      </c>
      <c r="C3" s="93" t="s">
        <v>0</v>
      </c>
      <c r="D3" s="101" t="s">
        <v>91</v>
      </c>
      <c r="E3" s="79"/>
      <c r="F3" s="14"/>
    </row>
    <row r="4" spans="1:5" ht="15.75">
      <c r="A4" s="88" t="s">
        <v>88</v>
      </c>
      <c r="B4" s="91" t="s">
        <v>2</v>
      </c>
      <c r="C4" s="93" t="s">
        <v>3</v>
      </c>
      <c r="D4" s="101"/>
      <c r="E4" s="79"/>
    </row>
    <row r="5" spans="1:8" ht="16.5" thickBot="1">
      <c r="A5" s="89"/>
      <c r="B5" s="92" t="s">
        <v>4</v>
      </c>
      <c r="C5" s="94" t="s">
        <v>4</v>
      </c>
      <c r="D5" s="101" t="s">
        <v>1</v>
      </c>
      <c r="E5" s="79"/>
      <c r="H5" s="14"/>
    </row>
    <row r="6" spans="1:4" ht="16.5" thickTop="1">
      <c r="A6" s="30" t="s">
        <v>62</v>
      </c>
      <c r="B6" s="62">
        <f>SUM(D6-C6)</f>
        <v>244</v>
      </c>
      <c r="C6" s="66">
        <v>1433</v>
      </c>
      <c r="D6" s="102">
        <v>1677</v>
      </c>
    </row>
    <row r="7" spans="1:7" ht="15.75">
      <c r="A7" s="31" t="s">
        <v>63</v>
      </c>
      <c r="B7" s="63">
        <f aca="true" t="shared" si="0" ref="B7:B28">SUM(D7-C7)</f>
        <v>532</v>
      </c>
      <c r="C7" s="65">
        <v>3233</v>
      </c>
      <c r="D7" s="103">
        <v>3765</v>
      </c>
      <c r="E7" s="99"/>
      <c r="F7" s="99"/>
      <c r="G7" s="99"/>
    </row>
    <row r="8" spans="1:4" ht="15.75">
      <c r="A8" s="31" t="s">
        <v>64</v>
      </c>
      <c r="B8" s="63">
        <f t="shared" si="0"/>
        <v>427</v>
      </c>
      <c r="C8" s="65">
        <v>2266</v>
      </c>
      <c r="D8" s="103">
        <v>2693</v>
      </c>
    </row>
    <row r="9" spans="1:4" ht="15.75">
      <c r="A9" s="31" t="s">
        <v>65</v>
      </c>
      <c r="B9" s="63">
        <f t="shared" si="0"/>
        <v>236</v>
      </c>
      <c r="C9" s="65">
        <v>1135</v>
      </c>
      <c r="D9" s="103">
        <v>1371</v>
      </c>
    </row>
    <row r="10" spans="1:9" ht="15.75">
      <c r="A10" s="31" t="s">
        <v>66</v>
      </c>
      <c r="B10" s="63">
        <f t="shared" si="0"/>
        <v>1722</v>
      </c>
      <c r="C10" s="65">
        <v>10079</v>
      </c>
      <c r="D10" s="104">
        <v>11801</v>
      </c>
      <c r="E10" s="79"/>
      <c r="I10" s="14"/>
    </row>
    <row r="11" spans="1:4" ht="15.75">
      <c r="A11" s="31" t="s">
        <v>67</v>
      </c>
      <c r="B11" s="63">
        <f t="shared" si="0"/>
        <v>144</v>
      </c>
      <c r="C11" s="64">
        <v>1008</v>
      </c>
      <c r="D11" s="103">
        <v>1152</v>
      </c>
    </row>
    <row r="12" spans="1:4" ht="15.75">
      <c r="A12" s="31" t="s">
        <v>68</v>
      </c>
      <c r="B12" s="63">
        <f t="shared" si="0"/>
        <v>575</v>
      </c>
      <c r="C12" s="65">
        <v>2819</v>
      </c>
      <c r="D12" s="103">
        <v>3394</v>
      </c>
    </row>
    <row r="13" spans="1:4" ht="16.5" customHeight="1">
      <c r="A13" s="31" t="s">
        <v>69</v>
      </c>
      <c r="B13" s="63">
        <f t="shared" si="0"/>
        <v>5544</v>
      </c>
      <c r="C13" s="65">
        <v>31237</v>
      </c>
      <c r="D13" s="103">
        <v>36781</v>
      </c>
    </row>
    <row r="14" spans="1:4" ht="15.75">
      <c r="A14" s="31" t="s">
        <v>70</v>
      </c>
      <c r="B14" s="63">
        <f t="shared" si="0"/>
        <v>344</v>
      </c>
      <c r="C14" s="65">
        <v>1746</v>
      </c>
      <c r="D14" s="103">
        <v>2090</v>
      </c>
    </row>
    <row r="15" spans="1:4" ht="15.75">
      <c r="A15" s="31" t="s">
        <v>71</v>
      </c>
      <c r="B15" s="63">
        <f t="shared" si="0"/>
        <v>128</v>
      </c>
      <c r="C15" s="64">
        <v>601</v>
      </c>
      <c r="D15" s="105">
        <v>729</v>
      </c>
    </row>
    <row r="16" spans="1:7" ht="15.75">
      <c r="A16" s="31" t="s">
        <v>72</v>
      </c>
      <c r="B16" s="63">
        <f t="shared" si="0"/>
        <v>13729</v>
      </c>
      <c r="C16" s="65">
        <v>87618</v>
      </c>
      <c r="D16" s="103">
        <v>101347</v>
      </c>
      <c r="G16" s="14"/>
    </row>
    <row r="17" spans="1:4" ht="15.75">
      <c r="A17" s="31" t="s">
        <v>73</v>
      </c>
      <c r="B17" s="63">
        <f t="shared" si="0"/>
        <v>488</v>
      </c>
      <c r="C17" s="65">
        <v>2713</v>
      </c>
      <c r="D17" s="103">
        <v>3201</v>
      </c>
    </row>
    <row r="18" spans="1:4" ht="15.75">
      <c r="A18" s="31" t="s">
        <v>74</v>
      </c>
      <c r="B18" s="63">
        <f t="shared" si="0"/>
        <v>208</v>
      </c>
      <c r="C18" s="65">
        <v>1248</v>
      </c>
      <c r="D18" s="103">
        <v>1456</v>
      </c>
    </row>
    <row r="19" spans="1:4" ht="15.75">
      <c r="A19" s="31" t="s">
        <v>75</v>
      </c>
      <c r="B19" s="63">
        <f t="shared" si="0"/>
        <v>749</v>
      </c>
      <c r="C19" s="65">
        <v>4274</v>
      </c>
      <c r="D19" s="103">
        <v>5023</v>
      </c>
    </row>
    <row r="20" spans="1:4" ht="15.75">
      <c r="A20" s="32" t="s">
        <v>76</v>
      </c>
      <c r="B20" s="63">
        <f t="shared" si="0"/>
        <v>8442</v>
      </c>
      <c r="C20" s="65">
        <v>55574</v>
      </c>
      <c r="D20" s="103">
        <v>64016</v>
      </c>
    </row>
    <row r="21" spans="1:4" ht="15.75">
      <c r="A21" s="31" t="s">
        <v>77</v>
      </c>
      <c r="B21" s="63">
        <f t="shared" si="0"/>
        <v>176</v>
      </c>
      <c r="C21" s="65">
        <v>1048</v>
      </c>
      <c r="D21" s="103">
        <v>1224</v>
      </c>
    </row>
    <row r="22" spans="1:4" ht="15.75">
      <c r="A22" s="31" t="s">
        <v>78</v>
      </c>
      <c r="B22" s="63">
        <f t="shared" si="0"/>
        <v>164</v>
      </c>
      <c r="C22" s="65">
        <v>1124</v>
      </c>
      <c r="D22" s="103">
        <v>1288</v>
      </c>
    </row>
    <row r="23" spans="1:4" ht="15.75">
      <c r="A23" s="32" t="s">
        <v>79</v>
      </c>
      <c r="B23" s="63">
        <f t="shared" si="0"/>
        <v>934</v>
      </c>
      <c r="C23" s="65">
        <v>5343</v>
      </c>
      <c r="D23" s="103">
        <v>6277</v>
      </c>
    </row>
    <row r="24" spans="1:4" ht="15.75">
      <c r="A24" s="31" t="s">
        <v>80</v>
      </c>
      <c r="B24" s="63">
        <f t="shared" si="0"/>
        <v>3600</v>
      </c>
      <c r="C24" s="65">
        <v>17107</v>
      </c>
      <c r="D24" s="103">
        <v>20707</v>
      </c>
    </row>
    <row r="25" spans="1:4" ht="15.75">
      <c r="A25" s="31" t="s">
        <v>81</v>
      </c>
      <c r="B25" s="63">
        <f t="shared" si="0"/>
        <v>682</v>
      </c>
      <c r="C25" s="65">
        <v>3413</v>
      </c>
      <c r="D25" s="103">
        <v>4095</v>
      </c>
    </row>
    <row r="26" spans="1:5" ht="15.75">
      <c r="A26" s="32" t="s">
        <v>82</v>
      </c>
      <c r="B26" s="63">
        <f t="shared" si="0"/>
        <v>598</v>
      </c>
      <c r="C26" s="65">
        <v>3741</v>
      </c>
      <c r="D26" s="104">
        <v>4339</v>
      </c>
      <c r="E26" s="79"/>
    </row>
    <row r="27" spans="1:5" ht="15.75">
      <c r="A27" s="32" t="s">
        <v>83</v>
      </c>
      <c r="B27" s="63">
        <f t="shared" si="0"/>
        <v>257</v>
      </c>
      <c r="C27" s="65">
        <v>1642</v>
      </c>
      <c r="D27" s="104">
        <v>1899</v>
      </c>
      <c r="E27" s="79"/>
    </row>
    <row r="28" spans="1:5" ht="16.5" thickBot="1">
      <c r="A28" s="33" t="s">
        <v>84</v>
      </c>
      <c r="B28" s="120">
        <f t="shared" si="0"/>
        <v>1592</v>
      </c>
      <c r="C28" s="65">
        <v>6097</v>
      </c>
      <c r="D28" s="104">
        <v>7689</v>
      </c>
      <c r="E28" s="79"/>
    </row>
    <row r="29" spans="1:5" ht="19.5" thickBot="1" thickTop="1">
      <c r="A29" s="48" t="s">
        <v>89</v>
      </c>
      <c r="B29" s="70">
        <f>SUM(B6:B28)</f>
        <v>41515</v>
      </c>
      <c r="C29" s="71">
        <f>SUM(C6:C28)</f>
        <v>246499</v>
      </c>
      <c r="D29" s="87">
        <f>SUM(D6:D28)</f>
        <v>288014</v>
      </c>
      <c r="E29" s="79"/>
    </row>
    <row r="30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98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125" t="s">
        <v>98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6.5" customHeight="1" thickBot="1">
      <c r="A4" s="1"/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 thickTop="1">
      <c r="A5" s="132" t="s">
        <v>92</v>
      </c>
      <c r="B5" s="134" t="s">
        <v>17</v>
      </c>
      <c r="C5" s="135"/>
      <c r="D5" s="135"/>
      <c r="E5" s="135"/>
      <c r="F5" s="135"/>
      <c r="G5" s="136"/>
    </row>
    <row r="6" spans="1:7" ht="23.25" thickBot="1">
      <c r="A6" s="133"/>
      <c r="B6" s="37" t="s">
        <v>56</v>
      </c>
      <c r="C6" s="38" t="s">
        <v>61</v>
      </c>
      <c r="D6" s="39" t="s">
        <v>57</v>
      </c>
      <c r="E6" s="38" t="s">
        <v>18</v>
      </c>
      <c r="F6" s="39" t="s">
        <v>19</v>
      </c>
      <c r="G6" s="74" t="s">
        <v>58</v>
      </c>
    </row>
    <row r="7" spans="1:7" ht="13.5" customHeight="1" thickTop="1">
      <c r="A7" s="34" t="s">
        <v>45</v>
      </c>
      <c r="B7" s="22">
        <v>247</v>
      </c>
      <c r="C7" s="23">
        <v>210</v>
      </c>
      <c r="D7" s="23">
        <v>260</v>
      </c>
      <c r="E7" s="23">
        <v>226</v>
      </c>
      <c r="F7" s="40">
        <f>SUM(B7,D7)</f>
        <v>507</v>
      </c>
      <c r="G7" s="24">
        <f>SUM(C7,E7)</f>
        <v>436</v>
      </c>
    </row>
    <row r="8" spans="1:7" ht="12.75">
      <c r="A8" s="35" t="s">
        <v>46</v>
      </c>
      <c r="B8" s="25">
        <v>733</v>
      </c>
      <c r="C8" s="26">
        <v>621</v>
      </c>
      <c r="D8" s="26">
        <v>758</v>
      </c>
      <c r="E8" s="26">
        <v>650</v>
      </c>
      <c r="F8" s="41">
        <f aca="true" t="shared" si="0" ref="F8:F18">SUM(B8,D8)</f>
        <v>1491</v>
      </c>
      <c r="G8" s="27">
        <f>SUM(C8,E8)</f>
        <v>1271</v>
      </c>
    </row>
    <row r="9" spans="1:7" ht="12.75">
      <c r="A9" s="35" t="s">
        <v>47</v>
      </c>
      <c r="B9" s="25">
        <v>424</v>
      </c>
      <c r="C9" s="26">
        <v>351</v>
      </c>
      <c r="D9" s="26">
        <v>443</v>
      </c>
      <c r="E9" s="26">
        <v>377</v>
      </c>
      <c r="F9" s="41">
        <f t="shared" si="0"/>
        <v>867</v>
      </c>
      <c r="G9" s="27">
        <f aca="true" t="shared" si="1" ref="G8:G18">SUM(C9,E9)</f>
        <v>728</v>
      </c>
    </row>
    <row r="10" spans="1:7" ht="12.75">
      <c r="A10" s="35" t="s">
        <v>48</v>
      </c>
      <c r="B10" s="115">
        <v>2200</v>
      </c>
      <c r="C10" s="116">
        <v>1845</v>
      </c>
      <c r="D10" s="116">
        <v>2234</v>
      </c>
      <c r="E10" s="116">
        <v>1910</v>
      </c>
      <c r="F10" s="141">
        <f>SUM(B10,D10)</f>
        <v>4434</v>
      </c>
      <c r="G10" s="27">
        <f t="shared" si="1"/>
        <v>3755</v>
      </c>
    </row>
    <row r="11" spans="1:7" ht="12.75">
      <c r="A11" s="35" t="s">
        <v>49</v>
      </c>
      <c r="B11" s="25">
        <v>352</v>
      </c>
      <c r="C11" s="26">
        <v>305</v>
      </c>
      <c r="D11" s="26">
        <v>345</v>
      </c>
      <c r="E11" s="26">
        <v>285</v>
      </c>
      <c r="F11" s="41">
        <f t="shared" si="0"/>
        <v>697</v>
      </c>
      <c r="G11" s="27">
        <f t="shared" si="1"/>
        <v>590</v>
      </c>
    </row>
    <row r="12" spans="1:7" ht="12.75">
      <c r="A12" s="35" t="s">
        <v>85</v>
      </c>
      <c r="B12" s="115">
        <v>1373</v>
      </c>
      <c r="C12" s="116">
        <v>1144</v>
      </c>
      <c r="D12" s="116">
        <v>1402</v>
      </c>
      <c r="E12" s="116">
        <v>1213</v>
      </c>
      <c r="F12" s="41">
        <f t="shared" si="0"/>
        <v>2775</v>
      </c>
      <c r="G12" s="27">
        <f t="shared" si="1"/>
        <v>2357</v>
      </c>
    </row>
    <row r="13" spans="1:7" ht="12.75">
      <c r="A13" s="35" t="s">
        <v>50</v>
      </c>
      <c r="B13" s="115">
        <v>3170</v>
      </c>
      <c r="C13" s="116">
        <v>2648</v>
      </c>
      <c r="D13" s="116">
        <v>3249</v>
      </c>
      <c r="E13" s="116">
        <v>2769</v>
      </c>
      <c r="F13" s="41">
        <f t="shared" si="0"/>
        <v>6419</v>
      </c>
      <c r="G13" s="27">
        <f t="shared" si="1"/>
        <v>5417</v>
      </c>
    </row>
    <row r="14" spans="1:7" ht="12.75">
      <c r="A14" s="35" t="s">
        <v>51</v>
      </c>
      <c r="B14" s="25">
        <v>976</v>
      </c>
      <c r="C14" s="26">
        <v>802</v>
      </c>
      <c r="D14" s="26">
        <v>1020</v>
      </c>
      <c r="E14" s="26">
        <v>844</v>
      </c>
      <c r="F14" s="41">
        <f t="shared" si="0"/>
        <v>1996</v>
      </c>
      <c r="G14" s="27">
        <f t="shared" si="1"/>
        <v>1646</v>
      </c>
    </row>
    <row r="15" spans="1:7" ht="12.75">
      <c r="A15" s="35" t="s">
        <v>52</v>
      </c>
      <c r="B15" s="25">
        <v>991</v>
      </c>
      <c r="C15" s="26">
        <v>791</v>
      </c>
      <c r="D15" s="116">
        <v>1058</v>
      </c>
      <c r="E15" s="26">
        <v>849</v>
      </c>
      <c r="F15" s="41">
        <f t="shared" si="0"/>
        <v>2049</v>
      </c>
      <c r="G15" s="27">
        <f t="shared" si="1"/>
        <v>1640</v>
      </c>
    </row>
    <row r="16" spans="1:7" ht="12.75">
      <c r="A16" s="35" t="s">
        <v>53</v>
      </c>
      <c r="B16" s="115">
        <v>3526</v>
      </c>
      <c r="C16" s="116">
        <v>2953</v>
      </c>
      <c r="D16" s="116">
        <v>3752</v>
      </c>
      <c r="E16" s="116">
        <v>3179</v>
      </c>
      <c r="F16" s="41">
        <f t="shared" si="0"/>
        <v>7278</v>
      </c>
      <c r="G16" s="27">
        <f t="shared" si="1"/>
        <v>6132</v>
      </c>
    </row>
    <row r="17" spans="1:7" ht="12.75">
      <c r="A17" s="35" t="s">
        <v>54</v>
      </c>
      <c r="B17" s="115">
        <v>1436</v>
      </c>
      <c r="C17" s="116">
        <v>1206</v>
      </c>
      <c r="D17" s="116">
        <v>1483</v>
      </c>
      <c r="E17" s="116">
        <v>1265</v>
      </c>
      <c r="F17" s="41">
        <f t="shared" si="0"/>
        <v>2919</v>
      </c>
      <c r="G17" s="27">
        <f t="shared" si="1"/>
        <v>2471</v>
      </c>
    </row>
    <row r="18" spans="1:7" ht="13.5" thickBot="1">
      <c r="A18" s="36" t="s">
        <v>55</v>
      </c>
      <c r="B18" s="28">
        <v>316</v>
      </c>
      <c r="C18" s="29">
        <v>256</v>
      </c>
      <c r="D18" s="29">
        <v>313</v>
      </c>
      <c r="E18" s="29">
        <v>259</v>
      </c>
      <c r="F18" s="121">
        <f t="shared" si="0"/>
        <v>629</v>
      </c>
      <c r="G18" s="122">
        <f t="shared" si="1"/>
        <v>515</v>
      </c>
    </row>
    <row r="19" spans="1:7" ht="14.25" thickBot="1" thickTop="1">
      <c r="A19" s="9" t="s">
        <v>87</v>
      </c>
      <c r="B19" s="10">
        <f aca="true" t="shared" si="2" ref="B19:G19">SUM(B7:B18)</f>
        <v>15744</v>
      </c>
      <c r="C19" s="6">
        <f t="shared" si="2"/>
        <v>13132</v>
      </c>
      <c r="D19" s="6">
        <f t="shared" si="2"/>
        <v>16317</v>
      </c>
      <c r="E19" s="6">
        <f t="shared" si="2"/>
        <v>13826</v>
      </c>
      <c r="F19" s="6">
        <f t="shared" si="2"/>
        <v>32061</v>
      </c>
      <c r="G19" s="75">
        <f t="shared" si="2"/>
        <v>26958</v>
      </c>
    </row>
    <row r="20" spans="1:11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>
      <c r="A22" s="124" t="s">
        <v>44</v>
      </c>
      <c r="B22" s="124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5">
      <c r="A25" s="20"/>
      <c r="B25" s="21"/>
    </row>
    <row r="26" spans="1:2" ht="15">
      <c r="A26" s="20"/>
      <c r="B26" s="21"/>
    </row>
    <row r="27" spans="1:2" ht="15">
      <c r="A27" s="20"/>
      <c r="B27" s="21"/>
    </row>
    <row r="28" spans="1:2" ht="15">
      <c r="A28" s="20"/>
      <c r="B28" s="21"/>
    </row>
    <row r="29" spans="1:2" ht="15">
      <c r="A29" s="20"/>
      <c r="B29" s="21"/>
    </row>
    <row r="30" spans="1:2" ht="15">
      <c r="A30" s="20"/>
      <c r="B30" s="21"/>
    </row>
    <row r="31" spans="1:2" ht="15">
      <c r="A31" s="20"/>
      <c r="B31" s="21"/>
    </row>
    <row r="32" spans="1:2" ht="15">
      <c r="A32" s="20"/>
      <c r="B32" s="21"/>
    </row>
    <row r="33" spans="1:2" ht="15">
      <c r="A33" s="20"/>
      <c r="B33" s="21"/>
    </row>
    <row r="34" spans="1:2" ht="15">
      <c r="A34" s="20"/>
      <c r="B34" s="21"/>
    </row>
    <row r="35" spans="1:2" ht="15">
      <c r="A35" s="20"/>
      <c r="B35" s="21"/>
    </row>
    <row r="36" spans="1:2" ht="15">
      <c r="A36" s="20"/>
      <c r="B36" s="21"/>
    </row>
    <row r="37" spans="1:2" ht="15">
      <c r="A37" s="20"/>
      <c r="B37" s="21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1" spans="1:4" ht="15">
      <c r="A1" s="137" t="s">
        <v>94</v>
      </c>
      <c r="B1" s="138"/>
      <c r="C1" s="138"/>
      <c r="D1" s="138"/>
    </row>
    <row r="2" spans="1:4" ht="15.75" thickBot="1">
      <c r="A2" s="139" t="s">
        <v>99</v>
      </c>
      <c r="B2" s="140"/>
      <c r="C2" s="140"/>
      <c r="D2" s="140"/>
    </row>
    <row r="3" spans="1:5" ht="17.25" thickTop="1">
      <c r="A3" s="85"/>
      <c r="B3" s="47" t="s">
        <v>0</v>
      </c>
      <c r="C3" s="84" t="s">
        <v>0</v>
      </c>
      <c r="D3" s="86" t="s">
        <v>91</v>
      </c>
      <c r="E3" s="79"/>
    </row>
    <row r="4" spans="1:4" ht="16.5">
      <c r="A4" s="42" t="s">
        <v>90</v>
      </c>
      <c r="B4" s="47" t="s">
        <v>2</v>
      </c>
      <c r="C4" s="84" t="s">
        <v>3</v>
      </c>
      <c r="D4" s="80"/>
    </row>
    <row r="5" spans="1:4" ht="18.75" thickBot="1">
      <c r="A5" s="43"/>
      <c r="B5" s="82" t="s">
        <v>4</v>
      </c>
      <c r="C5" s="83" t="s">
        <v>4</v>
      </c>
      <c r="D5" s="81" t="s">
        <v>1</v>
      </c>
    </row>
    <row r="6" spans="1:4" ht="21" customHeight="1" thickTop="1">
      <c r="A6" s="44" t="s">
        <v>5</v>
      </c>
      <c r="B6" s="11">
        <f>SUM(D6-C6)</f>
        <v>71</v>
      </c>
      <c r="C6" s="59">
        <v>436</v>
      </c>
      <c r="D6" s="100">
        <v>507</v>
      </c>
    </row>
    <row r="7" spans="1:8" ht="21" customHeight="1">
      <c r="A7" s="45" t="s">
        <v>6</v>
      </c>
      <c r="B7" s="12">
        <f aca="true" t="shared" si="0" ref="B7:B17">SUM(D7-C7)</f>
        <v>220</v>
      </c>
      <c r="C7" s="118">
        <v>1271</v>
      </c>
      <c r="D7" s="117">
        <v>1491</v>
      </c>
      <c r="H7" s="7"/>
    </row>
    <row r="8" spans="1:4" ht="21" customHeight="1">
      <c r="A8" s="45" t="s">
        <v>7</v>
      </c>
      <c r="B8" s="12">
        <f t="shared" si="0"/>
        <v>139</v>
      </c>
      <c r="C8" s="60">
        <v>728</v>
      </c>
      <c r="D8" s="76">
        <v>867</v>
      </c>
    </row>
    <row r="9" spans="1:4" ht="21" customHeight="1">
      <c r="A9" s="45" t="s">
        <v>8</v>
      </c>
      <c r="B9" s="12">
        <f t="shared" si="0"/>
        <v>679</v>
      </c>
      <c r="C9" s="118">
        <v>3755</v>
      </c>
      <c r="D9" s="117">
        <v>4434</v>
      </c>
    </row>
    <row r="10" spans="1:4" ht="21" customHeight="1">
      <c r="A10" s="45" t="s">
        <v>9</v>
      </c>
      <c r="B10" s="12">
        <f t="shared" si="0"/>
        <v>107</v>
      </c>
      <c r="C10" s="60">
        <v>590</v>
      </c>
      <c r="D10" s="76">
        <v>697</v>
      </c>
    </row>
    <row r="11" spans="1:4" ht="21" customHeight="1">
      <c r="A11" s="45" t="s">
        <v>10</v>
      </c>
      <c r="B11" s="12">
        <f t="shared" si="0"/>
        <v>418</v>
      </c>
      <c r="C11" s="118">
        <v>2357</v>
      </c>
      <c r="D11" s="117">
        <v>2775</v>
      </c>
    </row>
    <row r="12" spans="1:4" ht="21" customHeight="1">
      <c r="A12" s="45" t="s">
        <v>11</v>
      </c>
      <c r="B12" s="12">
        <f t="shared" si="0"/>
        <v>1002</v>
      </c>
      <c r="C12" s="118">
        <v>5417</v>
      </c>
      <c r="D12" s="117">
        <v>6419</v>
      </c>
    </row>
    <row r="13" spans="1:4" ht="21" customHeight="1">
      <c r="A13" s="45" t="s">
        <v>12</v>
      </c>
      <c r="B13" s="12">
        <f t="shared" si="0"/>
        <v>350</v>
      </c>
      <c r="C13" s="118">
        <v>1646</v>
      </c>
      <c r="D13" s="117">
        <v>1996</v>
      </c>
    </row>
    <row r="14" spans="1:4" ht="21" customHeight="1">
      <c r="A14" s="45" t="s">
        <v>13</v>
      </c>
      <c r="B14" s="12">
        <f t="shared" si="0"/>
        <v>409</v>
      </c>
      <c r="C14" s="118">
        <v>1640</v>
      </c>
      <c r="D14" s="117">
        <v>2049</v>
      </c>
    </row>
    <row r="15" spans="1:4" ht="21" customHeight="1">
      <c r="A15" s="45" t="s">
        <v>14</v>
      </c>
      <c r="B15" s="12">
        <f t="shared" si="0"/>
        <v>1146</v>
      </c>
      <c r="C15" s="118">
        <v>6132</v>
      </c>
      <c r="D15" s="117">
        <v>7278</v>
      </c>
    </row>
    <row r="16" spans="1:4" ht="21" customHeight="1">
      <c r="A16" s="45" t="s">
        <v>15</v>
      </c>
      <c r="B16" s="12">
        <f t="shared" si="0"/>
        <v>448</v>
      </c>
      <c r="C16" s="118">
        <v>2471</v>
      </c>
      <c r="D16" s="117">
        <v>2919</v>
      </c>
    </row>
    <row r="17" spans="1:4" ht="21" customHeight="1" thickBot="1">
      <c r="A17" s="46" t="s">
        <v>16</v>
      </c>
      <c r="B17" s="123">
        <f t="shared" si="0"/>
        <v>114</v>
      </c>
      <c r="C17" s="61">
        <v>515</v>
      </c>
      <c r="D17" s="77">
        <v>629</v>
      </c>
    </row>
    <row r="18" spans="1:4" ht="21" customHeight="1" thickBot="1" thickTop="1">
      <c r="A18" s="8" t="s">
        <v>89</v>
      </c>
      <c r="B18" s="72">
        <f>SUM(B6:B17)</f>
        <v>5103</v>
      </c>
      <c r="C18" s="73">
        <f>SUM(C6:C17)</f>
        <v>26958</v>
      </c>
      <c r="D18" s="78">
        <f>SUM(D6:D17)</f>
        <v>32061</v>
      </c>
    </row>
    <row r="19" ht="13.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Cigánová Krista</cp:lastModifiedBy>
  <cp:lastPrinted>2017-04-03T11:44:40Z</cp:lastPrinted>
  <dcterms:created xsi:type="dcterms:W3CDTF">1997-01-24T11:07:25Z</dcterms:created>
  <dcterms:modified xsi:type="dcterms:W3CDTF">2018-07-02T12:16:47Z</dcterms:modified>
  <cp:category/>
  <cp:version/>
  <cp:contentType/>
  <cp:contentStatus/>
</cp:coreProperties>
</file>